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YWLVGfR5ul7gku__PG3R1D0aHIw4UQoc\Bestellformulare-ecc\"/>
    </mc:Choice>
  </mc:AlternateContent>
  <xr:revisionPtr revIDLastSave="0" documentId="13_ncr:1_{04964933-3BE5-42EB-BF84-D98544ACF0B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Print_Area" localSheetId="0">Tabelle1!$A$1:$I$56</definedName>
  </definedNames>
  <calcPr calcId="191029"/>
</workbook>
</file>

<file path=xl/calcChain.xml><?xml version="1.0" encoding="utf-8"?>
<calcChain xmlns="http://schemas.openxmlformats.org/spreadsheetml/2006/main">
  <c r="I43" i="1" l="1"/>
  <c r="I32" i="1"/>
  <c r="I33" i="1"/>
  <c r="I34" i="1"/>
  <c r="I35" i="1"/>
  <c r="I36" i="1"/>
  <c r="I37" i="1"/>
  <c r="I38" i="1"/>
  <c r="I39" i="1"/>
  <c r="I40" i="1"/>
  <c r="I41" i="1"/>
  <c r="I3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2" i="1"/>
  <c r="I44" i="1" l="1"/>
  <c r="F28" i="1"/>
  <c r="F15" i="1" l="1"/>
  <c r="F14" i="1"/>
  <c r="F29" i="1" l="1"/>
  <c r="F26" i="1"/>
  <c r="F38" i="1" l="1"/>
  <c r="F43" i="1"/>
  <c r="F17" i="1"/>
  <c r="F25" i="1" l="1"/>
  <c r="F23" i="1"/>
  <c r="F24" i="1"/>
  <c r="F16" i="1"/>
  <c r="F13" i="1"/>
  <c r="F41" i="1"/>
  <c r="F40" i="1"/>
  <c r="F37" i="1"/>
  <c r="F39" i="1"/>
  <c r="F36" i="1"/>
  <c r="F35" i="1"/>
  <c r="F34" i="1"/>
  <c r="F33" i="1"/>
  <c r="F32" i="1"/>
  <c r="F31" i="1"/>
  <c r="F27" i="1"/>
  <c r="F22" i="1"/>
  <c r="F21" i="1"/>
  <c r="F20" i="1"/>
  <c r="F19" i="1"/>
  <c r="F18" i="1"/>
  <c r="F12" i="1" l="1"/>
</calcChain>
</file>

<file path=xl/sharedStrings.xml><?xml version="1.0" encoding="utf-8"?>
<sst xmlns="http://schemas.openxmlformats.org/spreadsheetml/2006/main" count="174" uniqueCount="67">
  <si>
    <t>Coca Cola</t>
  </si>
  <si>
    <t>Fanta</t>
  </si>
  <si>
    <t>Sprite</t>
  </si>
  <si>
    <t>INHALT</t>
  </si>
  <si>
    <t>BEZEICHNUNG</t>
  </si>
  <si>
    <t>PET</t>
  </si>
  <si>
    <t>1,5 l</t>
  </si>
  <si>
    <t>6 Fl.</t>
  </si>
  <si>
    <t>33 cl</t>
  </si>
  <si>
    <t>Dose</t>
  </si>
  <si>
    <t>24 Ds.</t>
  </si>
  <si>
    <t>Coca Cola light</t>
  </si>
  <si>
    <t>Schweppes Tonic</t>
  </si>
  <si>
    <t>Lemonsoda</t>
  </si>
  <si>
    <t>Heineken Bier</t>
  </si>
  <si>
    <t>Nastro Azzurro Bier</t>
  </si>
  <si>
    <t>Moretti Bier</t>
  </si>
  <si>
    <t>Flasche</t>
  </si>
  <si>
    <t>NAME:</t>
  </si>
  <si>
    <t xml:space="preserve">  BESTELL- MENGE</t>
  </si>
  <si>
    <t xml:space="preserve">  EINZEL- PREIS</t>
  </si>
  <si>
    <t xml:space="preserve">BIS:   </t>
  </si>
  <si>
    <t xml:space="preserve">YACHT:  </t>
  </si>
  <si>
    <t>PREIS/ EINHEIT</t>
  </si>
  <si>
    <t>BESTELL- EINHEIT</t>
  </si>
  <si>
    <t>SUMME</t>
  </si>
  <si>
    <t xml:space="preserve"> Einh.</t>
  </si>
  <si>
    <t>TELEFON:</t>
  </si>
  <si>
    <t>CHARTERTÖRN AB ELBA    VON:</t>
  </si>
  <si>
    <t>0,75 l</t>
  </si>
  <si>
    <t>3 Fl.</t>
  </si>
  <si>
    <t>0,5 l</t>
  </si>
  <si>
    <t>1 Fl.</t>
  </si>
  <si>
    <t>VERP.</t>
  </si>
  <si>
    <t>24 Fl.</t>
  </si>
  <si>
    <t>DATUM:</t>
  </si>
  <si>
    <t>UNTERSCHRIFT:</t>
  </si>
  <si>
    <t>Weingut Acquabona</t>
  </si>
  <si>
    <t>Olivenöl, kaltgepresst</t>
  </si>
  <si>
    <r>
      <rPr>
        <sz val="25"/>
        <color indexed="23"/>
        <rFont val="Century Gothic"/>
        <family val="2"/>
      </rPr>
      <t>buechi yachting</t>
    </r>
    <r>
      <rPr>
        <sz val="25"/>
        <rFont val="Century Gothic"/>
        <family val="2"/>
      </rPr>
      <t xml:space="preserve"> - Getränkeservice Elba</t>
    </r>
  </si>
  <si>
    <t>0,375 l</t>
  </si>
  <si>
    <t xml:space="preserve">Eistee Zitrone </t>
  </si>
  <si>
    <t>Eistee Pfirsich</t>
  </si>
  <si>
    <t xml:space="preserve">Grappa di Aleatico </t>
  </si>
  <si>
    <t>Einh.</t>
  </si>
  <si>
    <t xml:space="preserve">Prosecco Maschio dei Cavalieri </t>
  </si>
  <si>
    <t>Elba Rosso DOC Riserva 2019</t>
  </si>
  <si>
    <t>Elba Rosso Benvenuto igt Tosc.Merlot 2020</t>
  </si>
  <si>
    <t>Aleatico dell`Elba DOC 2018</t>
  </si>
  <si>
    <r>
      <t xml:space="preserve">Wasser </t>
    </r>
    <r>
      <rPr>
        <b/>
        <sz val="10"/>
        <rFont val="Century Gothic"/>
        <family val="2"/>
      </rPr>
      <t>ohne</t>
    </r>
    <r>
      <rPr>
        <sz val="10"/>
        <rFont val="Century Gothic"/>
        <family val="2"/>
      </rPr>
      <t xml:space="preserve"> Kohlensäure</t>
    </r>
  </si>
  <si>
    <r>
      <t xml:space="preserve">Wasser </t>
    </r>
    <r>
      <rPr>
        <b/>
        <sz val="10"/>
        <rFont val="Century Gothic"/>
        <family val="2"/>
      </rPr>
      <t>mit</t>
    </r>
    <r>
      <rPr>
        <sz val="10"/>
        <rFont val="Century Gothic"/>
        <family val="2"/>
      </rPr>
      <t xml:space="preserve"> Kohlensäure</t>
    </r>
  </si>
  <si>
    <t>Die Preise verstehen sich in Euro, inkl. MwSt., frei Bord geliefert. (Preisänderungen vorbehalten)</t>
  </si>
  <si>
    <t xml:space="preserve">GETRÄNKEBESTELLUNG  2024  </t>
  </si>
  <si>
    <t>Elba Bianco DOC 2023</t>
  </si>
  <si>
    <t>Elba Bianco Le Prade DOC 2023 (vivace)</t>
  </si>
  <si>
    <t>Ansonica dell`Elba DOC 2023</t>
  </si>
  <si>
    <t>Elba Vermentino DOC 2023</t>
  </si>
  <si>
    <t>Elba Rosato DOC 2023</t>
  </si>
  <si>
    <t>Elba Rosso DOC 2021</t>
  </si>
  <si>
    <t>Elba Rosso Voltraio Toscana IGT 2020</t>
  </si>
  <si>
    <t>charterbasis@buechi-yachting.com</t>
  </si>
  <si>
    <t>Bitte senden Sie Ihre Bestellung per Email bis Mittwoch vor Schiffsübergabe an</t>
  </si>
  <si>
    <t xml:space="preserve">WICHTIG: Getränke bitte bei Schiffsübergabe in bar bezahlen. (Keine Kreditkartenzahlung möglich) </t>
  </si>
  <si>
    <t>Olivenöl aus Nachbars Garten</t>
  </si>
  <si>
    <t>Preise Stand 12/03/2024</t>
  </si>
  <si>
    <t>Ichnusa Bier ungefiltert</t>
  </si>
  <si>
    <t>Prosecco Ca'Veneziano Cuvee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</si>
</sst>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25"/>
      <name val="Century Gothic"/>
      <family val="2"/>
    </font>
    <font>
      <i/>
      <sz val="25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25"/>
      <color indexed="23"/>
      <name val="Century Gothic"/>
      <family val="2"/>
    </font>
    <font>
      <sz val="10"/>
      <name val="Century Gothic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65" fontId="6" fillId="0" borderId="1" xfId="1" applyFont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2" fillId="0" borderId="2" xfId="0" applyFont="1" applyBorder="1"/>
    <xf numFmtId="165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3" xfId="0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right"/>
    </xf>
    <xf numFmtId="166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/>
    <xf numFmtId="0" fontId="10" fillId="0" borderId="8" xfId="0" applyFont="1" applyFill="1" applyBorder="1" applyAlignment="1">
      <alignment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65" fontId="10" fillId="0" borderId="1" xfId="1" applyFont="1" applyFill="1" applyBorder="1"/>
    <xf numFmtId="164" fontId="10" fillId="0" borderId="1" xfId="2" applyFont="1" applyFill="1" applyBorder="1" applyAlignment="1">
      <alignment horizontal="center"/>
    </xf>
    <xf numFmtId="166" fontId="10" fillId="0" borderId="1" xfId="2" applyNumberFormat="1" applyFont="1" applyFill="1" applyBorder="1" applyAlignment="1" applyProtection="1">
      <alignment horizontal="right"/>
      <protection locked="0"/>
    </xf>
    <xf numFmtId="165" fontId="10" fillId="0" borderId="1" xfId="1" applyFont="1" applyFill="1" applyBorder="1" applyAlignment="1">
      <alignment horizontal="right"/>
    </xf>
    <xf numFmtId="0" fontId="10" fillId="0" borderId="0" xfId="0" applyFont="1"/>
    <xf numFmtId="165" fontId="10" fillId="0" borderId="0" xfId="0" applyNumberFormat="1" applyFont="1"/>
    <xf numFmtId="0" fontId="12" fillId="0" borderId="0" xfId="3" applyFont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 applyProtection="1">
      <protection locked="0"/>
    </xf>
    <xf numFmtId="0" fontId="0" fillId="0" borderId="0" xfId="0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4" xfId="0" applyFont="1" applyFill="1" applyBorder="1"/>
  </cellXfs>
  <cellStyles count="4">
    <cellStyle name="Collegamento ipertestuale" xfId="3" builtinId="8"/>
    <cellStyle name="Euro" xfId="1" xr:uid="{00000000-0005-0000-0000-000000000000}"/>
    <cellStyle name="Migliaia" xfId="2" builtinId="3"/>
    <cellStyle name="Normale" xfId="0" builtinId="0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terbasis@buechi-yach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16" zoomScaleNormal="100" workbookViewId="0">
      <selection activeCell="K19" sqref="K19"/>
    </sheetView>
  </sheetViews>
  <sheetFormatPr defaultColWidth="11.42578125" defaultRowHeight="12.75" x14ac:dyDescent="0.2"/>
  <cols>
    <col min="1" max="1" width="39.5703125" customWidth="1"/>
    <col min="2" max="2" width="7.7109375" bestFit="1" customWidth="1"/>
    <col min="3" max="3" width="8.140625" bestFit="1" customWidth="1"/>
    <col min="4" max="4" width="9.140625" bestFit="1" customWidth="1"/>
    <col min="5" max="5" width="10.42578125" bestFit="1" customWidth="1"/>
    <col min="6" max="6" width="9.140625" bestFit="1" customWidth="1"/>
    <col min="7" max="7" width="4.5703125" customWidth="1"/>
    <col min="8" max="8" width="5.85546875" customWidth="1"/>
    <col min="9" max="9" width="9.42578125" bestFit="1" customWidth="1"/>
  </cols>
  <sheetData>
    <row r="1" spans="1:9" ht="31.5" x14ac:dyDescent="0.4">
      <c r="A1" s="55" t="s">
        <v>39</v>
      </c>
      <c r="B1" s="56"/>
      <c r="C1" s="56"/>
      <c r="D1" s="56"/>
      <c r="E1" s="56"/>
      <c r="F1" s="56"/>
      <c r="G1" s="56"/>
      <c r="H1" s="56"/>
      <c r="I1" s="57"/>
    </row>
    <row r="2" spans="1:9" s="9" customFormat="1" ht="15" x14ac:dyDescent="0.2">
      <c r="F2" s="10"/>
      <c r="G2" s="11"/>
      <c r="H2" s="12"/>
    </row>
    <row r="3" spans="1:9" ht="15" x14ac:dyDescent="0.2">
      <c r="A3" s="58" t="s">
        <v>52</v>
      </c>
      <c r="B3" s="58"/>
      <c r="C3" s="58"/>
      <c r="D3" s="58"/>
      <c r="E3" s="58"/>
      <c r="F3" s="58"/>
      <c r="G3" s="58"/>
      <c r="H3" s="58"/>
      <c r="I3" s="58"/>
    </row>
    <row r="4" spans="1:9" s="9" customFormat="1" ht="15" x14ac:dyDescent="0.2">
      <c r="A4" s="13"/>
      <c r="B4" s="13"/>
      <c r="C4" s="13"/>
      <c r="E4" s="13"/>
      <c r="F4" s="14"/>
      <c r="G4" s="14"/>
      <c r="H4" s="12"/>
      <c r="I4" s="13"/>
    </row>
    <row r="5" spans="1:9" s="9" customFormat="1" ht="15" x14ac:dyDescent="0.2">
      <c r="A5" s="15" t="s">
        <v>18</v>
      </c>
      <c r="B5" s="53"/>
      <c r="C5" s="53"/>
      <c r="D5" s="16" t="s">
        <v>22</v>
      </c>
      <c r="E5" s="59"/>
      <c r="F5" s="59"/>
      <c r="G5" s="59"/>
      <c r="H5" s="59"/>
      <c r="I5" s="59"/>
    </row>
    <row r="6" spans="1:9" s="9" customFormat="1" ht="15" x14ac:dyDescent="0.2">
      <c r="A6" s="7"/>
      <c r="B6" s="7"/>
      <c r="C6" s="8"/>
      <c r="D6" s="17"/>
      <c r="E6" s="8"/>
      <c r="F6" s="18"/>
      <c r="G6" s="18"/>
      <c r="H6" s="19"/>
      <c r="I6" s="7"/>
    </row>
    <row r="7" spans="1:9" s="9" customFormat="1" ht="15" x14ac:dyDescent="0.2">
      <c r="A7" s="15" t="s">
        <v>27</v>
      </c>
      <c r="B7" s="53"/>
      <c r="C7" s="53"/>
      <c r="D7" s="53"/>
      <c r="E7" s="53"/>
      <c r="F7" s="53"/>
      <c r="G7" s="53"/>
      <c r="H7" s="53"/>
      <c r="I7" s="53"/>
    </row>
    <row r="8" spans="1:9" s="9" customFormat="1" ht="15" x14ac:dyDescent="0.2">
      <c r="A8" s="8"/>
      <c r="B8" s="8"/>
      <c r="C8" s="8"/>
      <c r="D8" s="17"/>
      <c r="E8" s="8"/>
      <c r="F8" s="18"/>
      <c r="G8" s="18"/>
      <c r="H8" s="19"/>
      <c r="I8" s="8"/>
    </row>
    <row r="9" spans="1:9" s="9" customFormat="1" ht="15" x14ac:dyDescent="0.2">
      <c r="A9" s="54" t="s">
        <v>28</v>
      </c>
      <c r="B9" s="54"/>
      <c r="C9" s="53"/>
      <c r="D9" s="53"/>
      <c r="E9" s="16" t="s">
        <v>21</v>
      </c>
      <c r="F9" s="53"/>
      <c r="G9" s="53"/>
      <c r="H9" s="53"/>
      <c r="I9" s="20"/>
    </row>
    <row r="10" spans="1:9" s="9" customFormat="1" ht="15" x14ac:dyDescent="0.2">
      <c r="A10" s="21"/>
      <c r="B10" s="21"/>
      <c r="C10" s="22"/>
      <c r="D10" s="22"/>
      <c r="E10" s="23"/>
      <c r="F10" s="22"/>
      <c r="G10" s="22"/>
      <c r="H10" s="22"/>
      <c r="I10" s="22"/>
    </row>
    <row r="11" spans="1:9" ht="25.5" customHeight="1" x14ac:dyDescent="0.2">
      <c r="A11" s="1" t="s">
        <v>4</v>
      </c>
      <c r="B11" s="29" t="s">
        <v>3</v>
      </c>
      <c r="C11" s="2" t="s">
        <v>33</v>
      </c>
      <c r="D11" s="3" t="s">
        <v>20</v>
      </c>
      <c r="E11" s="4" t="s">
        <v>24</v>
      </c>
      <c r="F11" s="5" t="s">
        <v>23</v>
      </c>
      <c r="G11" s="60" t="s">
        <v>19</v>
      </c>
      <c r="H11" s="60"/>
      <c r="I11" s="30" t="s">
        <v>25</v>
      </c>
    </row>
    <row r="12" spans="1:9" ht="13.5" x14ac:dyDescent="0.25">
      <c r="A12" s="33" t="s">
        <v>49</v>
      </c>
      <c r="B12" s="34" t="s">
        <v>6</v>
      </c>
      <c r="C12" s="35" t="s">
        <v>5</v>
      </c>
      <c r="D12" s="36">
        <v>0.75</v>
      </c>
      <c r="E12" s="37" t="s">
        <v>7</v>
      </c>
      <c r="F12" s="38">
        <f>D12*6</f>
        <v>4.5</v>
      </c>
      <c r="G12" s="39"/>
      <c r="H12" s="40" t="s">
        <v>26</v>
      </c>
      <c r="I12" s="41">
        <f>G12*F12</f>
        <v>0</v>
      </c>
    </row>
    <row r="13" spans="1:9" ht="13.5" x14ac:dyDescent="0.25">
      <c r="A13" s="33" t="s">
        <v>50</v>
      </c>
      <c r="B13" s="34" t="s">
        <v>6</v>
      </c>
      <c r="C13" s="35" t="s">
        <v>5</v>
      </c>
      <c r="D13" s="36">
        <v>0.75</v>
      </c>
      <c r="E13" s="37" t="s">
        <v>7</v>
      </c>
      <c r="F13" s="38">
        <f>D13*6</f>
        <v>4.5</v>
      </c>
      <c r="G13" s="39"/>
      <c r="H13" s="40" t="s">
        <v>26</v>
      </c>
      <c r="I13" s="41">
        <f t="shared" ref="I13:I29" si="0">G13*F13</f>
        <v>0</v>
      </c>
    </row>
    <row r="14" spans="1:9" ht="13.5" x14ac:dyDescent="0.25">
      <c r="A14" s="33" t="s">
        <v>49</v>
      </c>
      <c r="B14" s="34" t="s">
        <v>31</v>
      </c>
      <c r="C14" s="35" t="s">
        <v>5</v>
      </c>
      <c r="D14" s="36">
        <v>0.45</v>
      </c>
      <c r="E14" s="37" t="s">
        <v>34</v>
      </c>
      <c r="F14" s="38">
        <f>D14*24</f>
        <v>10.8</v>
      </c>
      <c r="G14" s="39"/>
      <c r="H14" s="40" t="s">
        <v>26</v>
      </c>
      <c r="I14" s="41">
        <f t="shared" si="0"/>
        <v>0</v>
      </c>
    </row>
    <row r="15" spans="1:9" ht="13.5" x14ac:dyDescent="0.25">
      <c r="A15" s="33" t="s">
        <v>50</v>
      </c>
      <c r="B15" s="34" t="s">
        <v>31</v>
      </c>
      <c r="C15" s="35" t="s">
        <v>5</v>
      </c>
      <c r="D15" s="36">
        <v>0.45</v>
      </c>
      <c r="E15" s="37" t="s">
        <v>34</v>
      </c>
      <c r="F15" s="38">
        <f>D15*24</f>
        <v>10.8</v>
      </c>
      <c r="G15" s="39"/>
      <c r="H15" s="40" t="s">
        <v>26</v>
      </c>
      <c r="I15" s="41">
        <f t="shared" si="0"/>
        <v>0</v>
      </c>
    </row>
    <row r="16" spans="1:9" ht="13.5" x14ac:dyDescent="0.25">
      <c r="A16" s="33" t="s">
        <v>41</v>
      </c>
      <c r="B16" s="34" t="s">
        <v>6</v>
      </c>
      <c r="C16" s="35" t="s">
        <v>5</v>
      </c>
      <c r="D16" s="36">
        <v>2.0499999999999998</v>
      </c>
      <c r="E16" s="37" t="s">
        <v>7</v>
      </c>
      <c r="F16" s="38">
        <f>D16*6</f>
        <v>12.299999999999999</v>
      </c>
      <c r="G16" s="39"/>
      <c r="H16" s="40" t="s">
        <v>26</v>
      </c>
      <c r="I16" s="41">
        <f t="shared" si="0"/>
        <v>0</v>
      </c>
    </row>
    <row r="17" spans="1:9" ht="13.5" x14ac:dyDescent="0.25">
      <c r="A17" s="33" t="s">
        <v>42</v>
      </c>
      <c r="B17" s="34" t="s">
        <v>6</v>
      </c>
      <c r="C17" s="35" t="s">
        <v>5</v>
      </c>
      <c r="D17" s="36">
        <v>2.0499999999999998</v>
      </c>
      <c r="E17" s="37" t="s">
        <v>7</v>
      </c>
      <c r="F17" s="38">
        <f>D17*6</f>
        <v>12.299999999999999</v>
      </c>
      <c r="G17" s="39"/>
      <c r="H17" s="40" t="s">
        <v>26</v>
      </c>
      <c r="I17" s="41">
        <f t="shared" si="0"/>
        <v>0</v>
      </c>
    </row>
    <row r="18" spans="1:9" ht="13.5" x14ac:dyDescent="0.25">
      <c r="A18" s="33" t="s">
        <v>0</v>
      </c>
      <c r="B18" s="34" t="s">
        <v>8</v>
      </c>
      <c r="C18" s="35" t="s">
        <v>9</v>
      </c>
      <c r="D18" s="36">
        <v>1.05</v>
      </c>
      <c r="E18" s="37" t="s">
        <v>10</v>
      </c>
      <c r="F18" s="38">
        <f>D18*24</f>
        <v>25.200000000000003</v>
      </c>
      <c r="G18" s="39"/>
      <c r="H18" s="40" t="s">
        <v>26</v>
      </c>
      <c r="I18" s="41">
        <f t="shared" si="0"/>
        <v>0</v>
      </c>
    </row>
    <row r="19" spans="1:9" ht="13.5" x14ac:dyDescent="0.25">
      <c r="A19" s="33" t="s">
        <v>11</v>
      </c>
      <c r="B19" s="34" t="s">
        <v>8</v>
      </c>
      <c r="C19" s="35" t="s">
        <v>9</v>
      </c>
      <c r="D19" s="36">
        <v>1.05</v>
      </c>
      <c r="E19" s="37" t="s">
        <v>10</v>
      </c>
      <c r="F19" s="38">
        <f>D19*24</f>
        <v>25.200000000000003</v>
      </c>
      <c r="G19" s="39"/>
      <c r="H19" s="40" t="s">
        <v>26</v>
      </c>
      <c r="I19" s="41">
        <f t="shared" si="0"/>
        <v>0</v>
      </c>
    </row>
    <row r="20" spans="1:9" ht="13.5" x14ac:dyDescent="0.25">
      <c r="A20" s="33" t="s">
        <v>1</v>
      </c>
      <c r="B20" s="34" t="s">
        <v>8</v>
      </c>
      <c r="C20" s="35" t="s">
        <v>9</v>
      </c>
      <c r="D20" s="36">
        <v>1.05</v>
      </c>
      <c r="E20" s="37" t="s">
        <v>10</v>
      </c>
      <c r="F20" s="38">
        <f t="shared" ref="F20:F27" si="1">D20*24</f>
        <v>25.200000000000003</v>
      </c>
      <c r="G20" s="39"/>
      <c r="H20" s="40" t="s">
        <v>26</v>
      </c>
      <c r="I20" s="41">
        <f t="shared" si="0"/>
        <v>0</v>
      </c>
    </row>
    <row r="21" spans="1:9" ht="13.5" x14ac:dyDescent="0.25">
      <c r="A21" s="33" t="s">
        <v>2</v>
      </c>
      <c r="B21" s="34" t="s">
        <v>8</v>
      </c>
      <c r="C21" s="35" t="s">
        <v>9</v>
      </c>
      <c r="D21" s="36">
        <v>1.05</v>
      </c>
      <c r="E21" s="37" t="s">
        <v>10</v>
      </c>
      <c r="F21" s="38">
        <f t="shared" si="1"/>
        <v>25.200000000000003</v>
      </c>
      <c r="G21" s="39"/>
      <c r="H21" s="40" t="s">
        <v>26</v>
      </c>
      <c r="I21" s="41">
        <f t="shared" si="0"/>
        <v>0</v>
      </c>
    </row>
    <row r="22" spans="1:9" ht="13.5" x14ac:dyDescent="0.25">
      <c r="A22" s="33" t="s">
        <v>12</v>
      </c>
      <c r="B22" s="34" t="s">
        <v>8</v>
      </c>
      <c r="C22" s="35" t="s">
        <v>9</v>
      </c>
      <c r="D22" s="36">
        <v>1.1499999999999999</v>
      </c>
      <c r="E22" s="37" t="s">
        <v>10</v>
      </c>
      <c r="F22" s="38">
        <f t="shared" si="1"/>
        <v>27.599999999999998</v>
      </c>
      <c r="G22" s="39"/>
      <c r="H22" s="40" t="s">
        <v>26</v>
      </c>
      <c r="I22" s="41">
        <f t="shared" si="0"/>
        <v>0</v>
      </c>
    </row>
    <row r="23" spans="1:9" ht="13.5" x14ac:dyDescent="0.25">
      <c r="A23" s="33" t="s">
        <v>13</v>
      </c>
      <c r="B23" s="34" t="s">
        <v>8</v>
      </c>
      <c r="C23" s="35" t="s">
        <v>9</v>
      </c>
      <c r="D23" s="36">
        <v>0.9</v>
      </c>
      <c r="E23" s="37" t="s">
        <v>10</v>
      </c>
      <c r="F23" s="38">
        <f t="shared" si="1"/>
        <v>21.6</v>
      </c>
      <c r="G23" s="39"/>
      <c r="H23" s="40" t="s">
        <v>26</v>
      </c>
      <c r="I23" s="41">
        <f t="shared" si="0"/>
        <v>0</v>
      </c>
    </row>
    <row r="24" spans="1:9" ht="13.5" x14ac:dyDescent="0.25">
      <c r="A24" s="33" t="s">
        <v>14</v>
      </c>
      <c r="B24" s="34" t="s">
        <v>8</v>
      </c>
      <c r="C24" s="35" t="s">
        <v>9</v>
      </c>
      <c r="D24" s="36">
        <v>1.8</v>
      </c>
      <c r="E24" s="37" t="s">
        <v>10</v>
      </c>
      <c r="F24" s="38">
        <f t="shared" si="1"/>
        <v>43.2</v>
      </c>
      <c r="G24" s="39"/>
      <c r="H24" s="40" t="s">
        <v>26</v>
      </c>
      <c r="I24" s="41">
        <f t="shared" si="0"/>
        <v>0</v>
      </c>
    </row>
    <row r="25" spans="1:9" ht="13.5" x14ac:dyDescent="0.25">
      <c r="A25" s="33" t="s">
        <v>15</v>
      </c>
      <c r="B25" s="34" t="s">
        <v>8</v>
      </c>
      <c r="C25" s="35" t="s">
        <v>9</v>
      </c>
      <c r="D25" s="36">
        <v>1.8</v>
      </c>
      <c r="E25" s="37" t="s">
        <v>10</v>
      </c>
      <c r="F25" s="38">
        <f t="shared" ref="F25" si="2">D25*24</f>
        <v>43.2</v>
      </c>
      <c r="G25" s="39"/>
      <c r="H25" s="40" t="s">
        <v>26</v>
      </c>
      <c r="I25" s="41">
        <f t="shared" si="0"/>
        <v>0</v>
      </c>
    </row>
    <row r="26" spans="1:9" ht="13.5" x14ac:dyDescent="0.25">
      <c r="A26" s="33" t="s">
        <v>16</v>
      </c>
      <c r="B26" s="34" t="s">
        <v>8</v>
      </c>
      <c r="C26" s="35" t="s">
        <v>9</v>
      </c>
      <c r="D26" s="36">
        <v>1.45</v>
      </c>
      <c r="E26" s="37" t="s">
        <v>10</v>
      </c>
      <c r="F26" s="38">
        <f>D26*24</f>
        <v>34.799999999999997</v>
      </c>
      <c r="G26" s="39"/>
      <c r="H26" s="40" t="s">
        <v>26</v>
      </c>
      <c r="I26" s="41">
        <f t="shared" si="0"/>
        <v>0</v>
      </c>
    </row>
    <row r="27" spans="1:9" ht="13.5" x14ac:dyDescent="0.25">
      <c r="A27" s="42" t="s">
        <v>65</v>
      </c>
      <c r="B27" s="34" t="s">
        <v>8</v>
      </c>
      <c r="C27" s="35" t="s">
        <v>17</v>
      </c>
      <c r="D27" s="36">
        <v>1.9</v>
      </c>
      <c r="E27" s="37" t="s">
        <v>34</v>
      </c>
      <c r="F27" s="38">
        <f t="shared" si="1"/>
        <v>45.599999999999994</v>
      </c>
      <c r="G27" s="39"/>
      <c r="H27" s="40" t="s">
        <v>26</v>
      </c>
      <c r="I27" s="41">
        <f t="shared" si="0"/>
        <v>0</v>
      </c>
    </row>
    <row r="28" spans="1:9" ht="13.5" x14ac:dyDescent="0.25">
      <c r="A28" s="33" t="s">
        <v>45</v>
      </c>
      <c r="B28" s="34" t="s">
        <v>29</v>
      </c>
      <c r="C28" s="35" t="s">
        <v>17</v>
      </c>
      <c r="D28" s="36">
        <v>11.1</v>
      </c>
      <c r="E28" s="37" t="s">
        <v>7</v>
      </c>
      <c r="F28" s="38">
        <f>D28*6</f>
        <v>66.599999999999994</v>
      </c>
      <c r="G28" s="39"/>
      <c r="H28" s="40" t="s">
        <v>44</v>
      </c>
      <c r="I28" s="41">
        <f t="shared" si="0"/>
        <v>0</v>
      </c>
    </row>
    <row r="29" spans="1:9" ht="13.5" x14ac:dyDescent="0.25">
      <c r="A29" s="33" t="s">
        <v>66</v>
      </c>
      <c r="B29" s="34" t="s">
        <v>29</v>
      </c>
      <c r="C29" s="35" t="s">
        <v>17</v>
      </c>
      <c r="D29" s="36">
        <v>6.1</v>
      </c>
      <c r="E29" s="37" t="s">
        <v>7</v>
      </c>
      <c r="F29" s="38">
        <f>D29*6</f>
        <v>36.599999999999994</v>
      </c>
      <c r="G29" s="39"/>
      <c r="H29" s="40" t="s">
        <v>44</v>
      </c>
      <c r="I29" s="41">
        <f t="shared" si="0"/>
        <v>0</v>
      </c>
    </row>
    <row r="30" spans="1:9" x14ac:dyDescent="0.2">
      <c r="A30" s="65" t="s">
        <v>37</v>
      </c>
      <c r="B30" s="66"/>
      <c r="C30" s="66"/>
      <c r="D30" s="66"/>
      <c r="E30" s="66"/>
      <c r="F30" s="66"/>
      <c r="G30" s="66"/>
      <c r="H30" s="66"/>
      <c r="I30" s="31"/>
    </row>
    <row r="31" spans="1:9" ht="13.5" x14ac:dyDescent="0.25">
      <c r="A31" s="43" t="s">
        <v>53</v>
      </c>
      <c r="B31" s="44" t="s">
        <v>29</v>
      </c>
      <c r="C31" s="45" t="s">
        <v>17</v>
      </c>
      <c r="D31" s="46">
        <v>10</v>
      </c>
      <c r="E31" s="47" t="s">
        <v>7</v>
      </c>
      <c r="F31" s="38">
        <f>D31*6</f>
        <v>60</v>
      </c>
      <c r="G31" s="48"/>
      <c r="H31" s="40" t="s">
        <v>26</v>
      </c>
      <c r="I31" s="46">
        <f>G31*F31</f>
        <v>0</v>
      </c>
    </row>
    <row r="32" spans="1:9" ht="13.5" x14ac:dyDescent="0.25">
      <c r="A32" s="43" t="s">
        <v>54</v>
      </c>
      <c r="B32" s="44" t="s">
        <v>29</v>
      </c>
      <c r="C32" s="45" t="s">
        <v>17</v>
      </c>
      <c r="D32" s="46">
        <v>9.4</v>
      </c>
      <c r="E32" s="47" t="s">
        <v>7</v>
      </c>
      <c r="F32" s="38">
        <f>D32*6</f>
        <v>56.400000000000006</v>
      </c>
      <c r="G32" s="48"/>
      <c r="H32" s="40" t="s">
        <v>44</v>
      </c>
      <c r="I32" s="46">
        <f t="shared" ref="I32:I41" si="3">G32*F32</f>
        <v>0</v>
      </c>
    </row>
    <row r="33" spans="1:9" ht="13.5" x14ac:dyDescent="0.25">
      <c r="A33" s="43" t="s">
        <v>55</v>
      </c>
      <c r="B33" s="44" t="s">
        <v>29</v>
      </c>
      <c r="C33" s="45" t="s">
        <v>17</v>
      </c>
      <c r="D33" s="46">
        <v>12</v>
      </c>
      <c r="E33" s="47" t="s">
        <v>30</v>
      </c>
      <c r="F33" s="38">
        <f>D33*3</f>
        <v>36</v>
      </c>
      <c r="G33" s="48"/>
      <c r="H33" s="40" t="s">
        <v>26</v>
      </c>
      <c r="I33" s="46">
        <f t="shared" si="3"/>
        <v>0</v>
      </c>
    </row>
    <row r="34" spans="1:9" ht="13.5" x14ac:dyDescent="0.25">
      <c r="A34" s="43" t="s">
        <v>56</v>
      </c>
      <c r="B34" s="44" t="s">
        <v>29</v>
      </c>
      <c r="C34" s="45" t="s">
        <v>17</v>
      </c>
      <c r="D34" s="46">
        <v>12</v>
      </c>
      <c r="E34" s="47" t="s">
        <v>30</v>
      </c>
      <c r="F34" s="38">
        <f>D34*3</f>
        <v>36</v>
      </c>
      <c r="G34" s="48"/>
      <c r="H34" s="40" t="s">
        <v>26</v>
      </c>
      <c r="I34" s="46">
        <f t="shared" si="3"/>
        <v>0</v>
      </c>
    </row>
    <row r="35" spans="1:9" ht="13.5" x14ac:dyDescent="0.25">
      <c r="A35" s="43" t="s">
        <v>57</v>
      </c>
      <c r="B35" s="44" t="s">
        <v>29</v>
      </c>
      <c r="C35" s="45" t="s">
        <v>17</v>
      </c>
      <c r="D35" s="46">
        <v>10</v>
      </c>
      <c r="E35" s="47" t="s">
        <v>7</v>
      </c>
      <c r="F35" s="38">
        <f>D35*6</f>
        <v>60</v>
      </c>
      <c r="G35" s="48"/>
      <c r="H35" s="40" t="s">
        <v>26</v>
      </c>
      <c r="I35" s="46">
        <f t="shared" si="3"/>
        <v>0</v>
      </c>
    </row>
    <row r="36" spans="1:9" ht="13.5" x14ac:dyDescent="0.25">
      <c r="A36" s="43" t="s">
        <v>58</v>
      </c>
      <c r="B36" s="44" t="s">
        <v>29</v>
      </c>
      <c r="C36" s="45" t="s">
        <v>17</v>
      </c>
      <c r="D36" s="46">
        <v>10</v>
      </c>
      <c r="E36" s="47" t="s">
        <v>7</v>
      </c>
      <c r="F36" s="38">
        <f>D36*6</f>
        <v>60</v>
      </c>
      <c r="G36" s="48"/>
      <c r="H36" s="40" t="s">
        <v>26</v>
      </c>
      <c r="I36" s="46">
        <f t="shared" si="3"/>
        <v>0</v>
      </c>
    </row>
    <row r="37" spans="1:9" ht="13.5" x14ac:dyDescent="0.25">
      <c r="A37" s="43" t="s">
        <v>46</v>
      </c>
      <c r="B37" s="44" t="s">
        <v>29</v>
      </c>
      <c r="C37" s="45" t="s">
        <v>17</v>
      </c>
      <c r="D37" s="46">
        <v>23</v>
      </c>
      <c r="E37" s="47" t="s">
        <v>30</v>
      </c>
      <c r="F37" s="38">
        <f>D37*3</f>
        <v>69</v>
      </c>
      <c r="G37" s="48"/>
      <c r="H37" s="40" t="s">
        <v>26</v>
      </c>
      <c r="I37" s="46">
        <f t="shared" si="3"/>
        <v>0</v>
      </c>
    </row>
    <row r="38" spans="1:9" ht="13.5" x14ac:dyDescent="0.25">
      <c r="A38" s="43" t="s">
        <v>47</v>
      </c>
      <c r="B38" s="44" t="s">
        <v>29</v>
      </c>
      <c r="C38" s="45" t="s">
        <v>17</v>
      </c>
      <c r="D38" s="46">
        <v>11</v>
      </c>
      <c r="E38" s="47" t="s">
        <v>30</v>
      </c>
      <c r="F38" s="38">
        <f>D38*3</f>
        <v>33</v>
      </c>
      <c r="G38" s="48"/>
      <c r="H38" s="40" t="s">
        <v>26</v>
      </c>
      <c r="I38" s="46">
        <f t="shared" si="3"/>
        <v>0</v>
      </c>
    </row>
    <row r="39" spans="1:9" ht="13.5" x14ac:dyDescent="0.25">
      <c r="A39" s="43" t="s">
        <v>59</v>
      </c>
      <c r="B39" s="44" t="s">
        <v>29</v>
      </c>
      <c r="C39" s="45" t="s">
        <v>17</v>
      </c>
      <c r="D39" s="46">
        <v>26</v>
      </c>
      <c r="E39" s="47" t="s">
        <v>30</v>
      </c>
      <c r="F39" s="38">
        <f>D39*3</f>
        <v>78</v>
      </c>
      <c r="G39" s="48"/>
      <c r="H39" s="40" t="s">
        <v>26</v>
      </c>
      <c r="I39" s="46">
        <f t="shared" si="3"/>
        <v>0</v>
      </c>
    </row>
    <row r="40" spans="1:9" ht="13.5" x14ac:dyDescent="0.25">
      <c r="A40" s="43" t="s">
        <v>48</v>
      </c>
      <c r="B40" s="44" t="s">
        <v>40</v>
      </c>
      <c r="C40" s="45" t="s">
        <v>17</v>
      </c>
      <c r="D40" s="46">
        <v>26</v>
      </c>
      <c r="E40" s="47" t="s">
        <v>32</v>
      </c>
      <c r="F40" s="38">
        <f>D40*1</f>
        <v>26</v>
      </c>
      <c r="G40" s="48"/>
      <c r="H40" s="40" t="s">
        <v>26</v>
      </c>
      <c r="I40" s="46">
        <f t="shared" si="3"/>
        <v>0</v>
      </c>
    </row>
    <row r="41" spans="1:9" ht="13.5" x14ac:dyDescent="0.25">
      <c r="A41" s="43" t="s">
        <v>43</v>
      </c>
      <c r="B41" s="44" t="s">
        <v>31</v>
      </c>
      <c r="C41" s="45" t="s">
        <v>17</v>
      </c>
      <c r="D41" s="46">
        <v>30</v>
      </c>
      <c r="E41" s="47" t="s">
        <v>32</v>
      </c>
      <c r="F41" s="38">
        <f>D41*1</f>
        <v>30</v>
      </c>
      <c r="G41" s="48"/>
      <c r="H41" s="40" t="s">
        <v>26</v>
      </c>
      <c r="I41" s="46">
        <f t="shared" si="3"/>
        <v>0</v>
      </c>
    </row>
    <row r="42" spans="1:9" x14ac:dyDescent="0.2">
      <c r="A42" s="67" t="s">
        <v>63</v>
      </c>
      <c r="B42" s="68"/>
      <c r="C42" s="68"/>
      <c r="D42" s="68"/>
      <c r="E42" s="68"/>
      <c r="F42" s="68"/>
      <c r="G42" s="68"/>
      <c r="H42" s="68"/>
      <c r="I42" s="69"/>
    </row>
    <row r="43" spans="1:9" ht="13.5" x14ac:dyDescent="0.25">
      <c r="A43" s="43" t="s">
        <v>38</v>
      </c>
      <c r="B43" s="44" t="s">
        <v>31</v>
      </c>
      <c r="C43" s="45" t="s">
        <v>17</v>
      </c>
      <c r="D43" s="46">
        <v>12</v>
      </c>
      <c r="E43" s="47" t="s">
        <v>32</v>
      </c>
      <c r="F43" s="38">
        <f>D43</f>
        <v>12</v>
      </c>
      <c r="G43" s="48"/>
      <c r="H43" s="40" t="s">
        <v>44</v>
      </c>
      <c r="I43" s="46">
        <f>G43*F43</f>
        <v>0</v>
      </c>
    </row>
    <row r="44" spans="1:9" ht="13.5" x14ac:dyDescent="0.25">
      <c r="A44" s="63" t="s">
        <v>64</v>
      </c>
      <c r="B44" s="63"/>
      <c r="C44" s="63"/>
      <c r="D44" s="63"/>
      <c r="E44" s="63"/>
      <c r="F44" s="63"/>
      <c r="G44" s="63"/>
      <c r="H44" s="64"/>
      <c r="I44" s="49">
        <f>SUM(I12:I43)</f>
        <v>0</v>
      </c>
    </row>
    <row r="45" spans="1:9" ht="13.5" x14ac:dyDescent="0.25">
      <c r="A45" s="32" t="s">
        <v>51</v>
      </c>
      <c r="B45" s="50"/>
      <c r="C45" s="50"/>
      <c r="D45" s="50"/>
      <c r="E45" s="50"/>
      <c r="F45" s="50"/>
      <c r="G45" s="50"/>
      <c r="H45" s="50"/>
      <c r="I45" s="50"/>
    </row>
    <row r="46" spans="1:9" ht="13.5" x14ac:dyDescent="0.25">
      <c r="A46" s="32"/>
      <c r="B46" s="50"/>
      <c r="C46" s="50"/>
      <c r="D46" s="50"/>
      <c r="E46" s="50"/>
      <c r="F46" s="50"/>
      <c r="G46" s="50"/>
      <c r="H46" s="50"/>
      <c r="I46" s="50"/>
    </row>
    <row r="47" spans="1:9" ht="13.5" x14ac:dyDescent="0.25">
      <c r="A47" s="21" t="s">
        <v>61</v>
      </c>
      <c r="B47" s="23"/>
      <c r="C47" s="23"/>
      <c r="D47" s="23"/>
      <c r="E47" s="23"/>
      <c r="F47" s="23"/>
      <c r="G47" s="23"/>
      <c r="H47" s="23"/>
      <c r="I47" s="51"/>
    </row>
    <row r="48" spans="1:9" ht="13.5" x14ac:dyDescent="0.25">
      <c r="A48" s="52" t="s">
        <v>60</v>
      </c>
      <c r="B48" s="23"/>
      <c r="C48" s="23"/>
      <c r="D48" s="23"/>
      <c r="E48" s="23"/>
      <c r="F48" s="23"/>
      <c r="G48" s="23"/>
      <c r="H48" s="23"/>
      <c r="I48" s="51"/>
    </row>
    <row r="49" spans="1:9" ht="13.5" x14ac:dyDescent="0.25">
      <c r="A49" s="52"/>
      <c r="B49" s="23"/>
      <c r="C49" s="23"/>
      <c r="D49" s="23"/>
      <c r="E49" s="23"/>
      <c r="F49" s="23"/>
      <c r="G49" s="23"/>
      <c r="H49" s="23"/>
      <c r="I49" s="51"/>
    </row>
    <row r="50" spans="1:9" ht="13.5" x14ac:dyDescent="0.25">
      <c r="A50" s="21" t="s">
        <v>62</v>
      </c>
      <c r="B50" s="50"/>
      <c r="C50" s="50"/>
      <c r="D50" s="50"/>
      <c r="E50" s="50"/>
      <c r="F50" s="50"/>
      <c r="G50" s="50"/>
      <c r="H50" s="50"/>
      <c r="I50" s="50"/>
    </row>
    <row r="51" spans="1:9" ht="15" x14ac:dyDescent="0.25">
      <c r="A51" s="24"/>
      <c r="B51" s="25"/>
      <c r="C51" s="25"/>
      <c r="D51" s="25"/>
      <c r="E51" s="25"/>
      <c r="F51" s="25"/>
      <c r="G51" s="25"/>
      <c r="H51" s="25"/>
      <c r="I51" s="25"/>
    </row>
    <row r="52" spans="1:9" x14ac:dyDescent="0.2">
      <c r="A52" s="6" t="s">
        <v>35</v>
      </c>
      <c r="B52" s="26"/>
      <c r="C52" s="26"/>
      <c r="D52" s="26"/>
      <c r="E52" s="6" t="s">
        <v>36</v>
      </c>
      <c r="F52" s="27"/>
      <c r="G52" s="26"/>
      <c r="H52" s="26"/>
      <c r="I52" s="26"/>
    </row>
    <row r="53" spans="1:9" x14ac:dyDescent="0.2">
      <c r="A53" s="28"/>
      <c r="C53" s="62"/>
      <c r="D53" s="62"/>
      <c r="E53" s="61"/>
      <c r="F53" s="61"/>
      <c r="G53" s="61"/>
      <c r="H53" s="61"/>
      <c r="I53" s="61"/>
    </row>
  </sheetData>
  <sheetProtection algorithmName="SHA-512" hashValue="LXeQRx4fCw0r8Qijl4R/QuCwCdu7a//lkbs9xJ+Du579q85KrFtNZMst0lvRHN+EkqQ/6LmF7lMUcrnva7DVaQ==" saltValue="oVMBEaOgt8eIl//qtv01Qw==" spinCount="100000" sheet="1" objects="1" scenarios="1"/>
  <mergeCells count="14">
    <mergeCell ref="G11:H11"/>
    <mergeCell ref="C9:D9"/>
    <mergeCell ref="E53:I53"/>
    <mergeCell ref="C53:D53"/>
    <mergeCell ref="A44:H44"/>
    <mergeCell ref="A30:H30"/>
    <mergeCell ref="F9:H9"/>
    <mergeCell ref="A42:I42"/>
    <mergeCell ref="B5:C5"/>
    <mergeCell ref="A9:B9"/>
    <mergeCell ref="A1:I1"/>
    <mergeCell ref="A3:I3"/>
    <mergeCell ref="E5:I5"/>
    <mergeCell ref="B7:I7"/>
  </mergeCells>
  <phoneticPr fontId="0" type="noConversion"/>
  <hyperlinks>
    <hyperlink ref="A48" r:id="rId1" xr:uid="{D13E5552-AB6B-4EFF-9C1C-D5EB884F52ED}"/>
  </hyperlinks>
  <printOptions horizontalCentered="1"/>
  <pageMargins left="0.39370078740157483" right="0.39370078740157483" top="0.39370078740157483" bottom="0.31496062992125984" header="0" footer="0"/>
  <pageSetup paperSize="9" scale="9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Tabelle1</vt:lpstr>
      <vt:lpstr>Tabelle1!Area_stampa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BuechiYachting</cp:lastModifiedBy>
  <cp:lastPrinted>2024-02-27T14:34:10Z</cp:lastPrinted>
  <dcterms:created xsi:type="dcterms:W3CDTF">2004-05-06T15:18:31Z</dcterms:created>
  <dcterms:modified xsi:type="dcterms:W3CDTF">2024-03-12T11:16:14Z</dcterms:modified>
</cp:coreProperties>
</file>